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PostXColegio 17-I" sheetId="1" r:id="rId1"/>
    <sheet name="PostxColegio 17-II" sheetId="2" r:id="rId2"/>
  </sheets>
  <definedNames>
    <definedName name="_xlnm.Print_Area" localSheetId="0">'PostXColegio 17-I'!$A$1:$L$61</definedName>
    <definedName name="_xlnm.Print_Area" localSheetId="1">'PostxColegio 17-II'!$A$1:$L$65</definedName>
  </definedNames>
  <calcPr fullCalcOnLoad="1"/>
</workbook>
</file>

<file path=xl/sharedStrings.xml><?xml version="1.0" encoding="utf-8"?>
<sst xmlns="http://schemas.openxmlformats.org/spreadsheetml/2006/main" count="116" uniqueCount="34">
  <si>
    <t>POSTULANTES POR TIPO DE COLEGIO, POR FACULTAD Y ESPECIALIDAD</t>
  </si>
  <si>
    <t>UNALM 2017 - I</t>
  </si>
  <si>
    <t>FACULTAD</t>
  </si>
  <si>
    <t>ESPECIALIDAD</t>
  </si>
  <si>
    <t>OTROS COLEGIOS</t>
  </si>
  <si>
    <t xml:space="preserve">COLEGIO BAJO GESTION </t>
  </si>
  <si>
    <t>TOTALES</t>
  </si>
  <si>
    <t>PRIVADO</t>
  </si>
  <si>
    <t>MINEDU (NACIONAL)</t>
  </si>
  <si>
    <t>F</t>
  </si>
  <si>
    <t>M</t>
  </si>
  <si>
    <t>TOTAL</t>
  </si>
  <si>
    <t>T</t>
  </si>
  <si>
    <t>CARRERA</t>
  </si>
  <si>
    <t>Femenino</t>
  </si>
  <si>
    <t>Masculino</t>
  </si>
  <si>
    <t>AGRONOMÍA</t>
  </si>
  <si>
    <t>CIENCIAS</t>
  </si>
  <si>
    <t>BIOLOGÍA</t>
  </si>
  <si>
    <t>INGENIERÍA AMBIENTAL</t>
  </si>
  <si>
    <t>METEOROLOGÍA</t>
  </si>
  <si>
    <t>CIENCIAS FORESTALES</t>
  </si>
  <si>
    <t>ING. FORESTAL</t>
  </si>
  <si>
    <t>ECONOMÍA Y PLANIFICACIÓN</t>
  </si>
  <si>
    <t>ECONOMÍA</t>
  </si>
  <si>
    <t>ESTAD. INFORMÁTICA</t>
  </si>
  <si>
    <t>ING. GESTIÓN EMPRESARIAL</t>
  </si>
  <si>
    <t>ING. AGRÍCOLA</t>
  </si>
  <si>
    <t>ZOOTECNIA</t>
  </si>
  <si>
    <t>PESQUERÍA</t>
  </si>
  <si>
    <t>INDUSTRIAS ALIMENTARIAS</t>
  </si>
  <si>
    <t>Fuente: Centro de Admisión y Promoción</t>
  </si>
  <si>
    <t>UNALM 2017 - II</t>
  </si>
  <si>
    <t>Total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</si>
</sst>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5"/>
      <name val="Times New Roman"/>
      <family val="1"/>
    </font>
    <font>
      <b/>
      <sz val="8"/>
      <color indexed="55"/>
      <name val="Times New Roman"/>
      <family val="1"/>
    </font>
    <font>
      <sz val="8"/>
      <color indexed="8"/>
      <name val="Calibri"/>
      <family val="2"/>
    </font>
    <font>
      <sz val="9.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 tint="-0.3499799966812134"/>
      <name val="Times New Roman"/>
      <family val="1"/>
    </font>
    <font>
      <b/>
      <sz val="8"/>
      <color theme="0" tint="-0.349979996681213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/>
    </border>
    <border>
      <left style="thin">
        <color theme="9" tint="-0.4999699890613556"/>
      </left>
      <right/>
      <top style="thin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/>
      <bottom style="double">
        <color theme="9" tint="-0.4999699890613556"/>
      </bottom>
    </border>
    <border>
      <left style="thin">
        <color theme="9" tint="-0.4999699890613556"/>
      </left>
      <right/>
      <top/>
      <bottom style="double">
        <color theme="9" tint="-0.4999699890613556"/>
      </bottom>
    </border>
    <border>
      <left/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/>
      <top style="double">
        <color theme="9" tint="-0.4999699890613556"/>
      </top>
      <bottom style="dashed">
        <color theme="9" tint="-0.4999699890613556"/>
      </bottom>
    </border>
    <border>
      <left style="thin"/>
      <right style="thin"/>
      <top style="double">
        <color theme="9" tint="-0.4999699890613556"/>
      </top>
      <bottom style="dashed">
        <color theme="9" tint="-0.4999699890613556"/>
      </bottom>
    </border>
    <border>
      <left style="thin"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thin"/>
      <top style="double">
        <color theme="9" tint="-0.4999699890613556"/>
      </top>
      <bottom style="dashed">
        <color theme="9" tint="-0.4999699890613556"/>
      </bottom>
    </border>
    <border>
      <left style="thin"/>
      <right/>
      <top style="double">
        <color theme="9" tint="-0.4999699890613556"/>
      </top>
      <bottom style="dashed">
        <color theme="9" tint="-0.4999699890613556"/>
      </bottom>
    </border>
    <border>
      <left style="thin"/>
      <right/>
      <top/>
      <bottom/>
    </border>
    <border>
      <left style="medium">
        <color theme="9" tint="-0.4999699890613556"/>
      </left>
      <right style="thin"/>
      <top/>
      <bottom/>
    </border>
    <border>
      <left style="thin"/>
      <right style="thin"/>
      <top/>
      <bottom/>
    </border>
    <border>
      <left style="thin"/>
      <right style="medium">
        <color theme="9" tint="-0.4999699890613556"/>
      </right>
      <top/>
      <bottom/>
    </border>
    <border>
      <left/>
      <right style="thin"/>
      <top/>
      <bottom/>
    </border>
    <border>
      <left style="thin"/>
      <right style="thin"/>
      <top style="dashed">
        <color theme="9" tint="-0.4999699890613556"/>
      </top>
      <bottom style="dashed">
        <color theme="9" tint="-0.4999699890613556"/>
      </bottom>
    </border>
    <border>
      <left style="thin"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/>
      <top style="dashed">
        <color theme="9" tint="-0.4999699890613556"/>
      </top>
      <bottom style="dashed">
        <color theme="9" tint="-0.4999699890613556"/>
      </bottom>
    </border>
    <border>
      <left style="thin"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thin"/>
      <top style="dashed">
        <color theme="9" tint="-0.4999699890613556"/>
      </top>
      <bottom style="dashed">
        <color theme="9" tint="-0.4999699890613556"/>
      </bottom>
    </border>
    <border>
      <left style="thin"/>
      <right/>
      <top/>
      <bottom style="thin"/>
    </border>
    <border>
      <left style="medium">
        <color theme="9" tint="-0.4999699890613556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>
        <color theme="9" tint="-0.4999699890613556"/>
      </right>
      <top/>
      <bottom style="thin"/>
    </border>
    <border>
      <left/>
      <right style="thin"/>
      <top/>
      <bottom style="thin"/>
    </border>
    <border>
      <left style="thin"/>
      <right/>
      <top style="thin"/>
      <bottom style="dashed">
        <color theme="9" tint="-0.4999699890613556"/>
      </bottom>
    </border>
    <border>
      <left style="medium">
        <color theme="9" tint="-0.4999699890613556"/>
      </left>
      <right style="thin"/>
      <top style="thin"/>
      <bottom style="dashed">
        <color theme="9" tint="-0.4999699890613556"/>
      </bottom>
    </border>
    <border>
      <left style="thin"/>
      <right style="thin"/>
      <top style="thin"/>
      <bottom style="dashed">
        <color theme="9" tint="-0.4999699890613556"/>
      </bottom>
    </border>
    <border>
      <left style="thin"/>
      <right style="medium">
        <color theme="9" tint="-0.4999699890613556"/>
      </right>
      <top style="thin"/>
      <bottom style="dashed">
        <color theme="9" tint="-0.4999699890613556"/>
      </bottom>
    </border>
    <border>
      <left/>
      <right style="thin"/>
      <top style="thin"/>
      <bottom style="dashed">
        <color theme="9" tint="-0.4999699890613556"/>
      </bottom>
    </border>
    <border>
      <left style="thin"/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/>
      <top style="dashed">
        <color theme="9" tint="-0.4999699890613556"/>
      </top>
      <bottom style="medium">
        <color theme="9" tint="-0.4999699890613556"/>
      </bottom>
    </border>
    <border>
      <left style="thin"/>
      <right style="thin"/>
      <top style="dashed">
        <color theme="9" tint="-0.4999699890613556"/>
      </top>
      <bottom style="medium">
        <color theme="9" tint="-0.4999699890613556"/>
      </bottom>
    </border>
    <border>
      <left style="thin"/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 style="thin"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/>
    </border>
    <border>
      <left/>
      <right/>
      <top/>
      <bottom style="double"/>
    </border>
    <border>
      <left/>
      <right style="thin">
        <color theme="9" tint="-0.4999699890613556"/>
      </right>
      <top style="thin">
        <color theme="9" tint="-0.4999699890613556"/>
      </top>
      <bottom/>
    </border>
    <border>
      <left/>
      <right style="thin">
        <color theme="9" tint="-0.4999699890613556"/>
      </right>
      <top/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/>
    </border>
    <border>
      <left/>
      <right style="thin">
        <color theme="9" tint="-0.4999699890613556"/>
      </right>
      <top style="medium">
        <color theme="9" tint="-0.4999699890613556"/>
      </top>
      <bottom/>
    </border>
    <border>
      <left style="medium">
        <color theme="9" tint="-0.4999699890613556"/>
      </left>
      <right/>
      <top style="medium">
        <color theme="9" tint="-0.4999699890613556"/>
      </top>
      <bottom/>
    </border>
    <border>
      <left/>
      <right/>
      <top style="medium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/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/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/>
      <bottom style="thin">
        <color theme="9" tint="-0.4999699890613556"/>
      </bottom>
    </border>
    <border>
      <left/>
      <right style="thin">
        <color theme="9" tint="-0.4999699890613556"/>
      </right>
      <top/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/>
      <bottom style="double">
        <color theme="9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6" xfId="0" applyFont="1" applyBorder="1" applyAlignment="1">
      <alignment horizontal="left"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31" xfId="0" applyFont="1" applyBorder="1" applyAlignment="1">
      <alignment horizontal="left" vertical="center"/>
    </xf>
    <xf numFmtId="0" fontId="47" fillId="0" borderId="32" xfId="0" applyFont="1" applyBorder="1" applyAlignment="1">
      <alignment horizontal="left" vertical="center"/>
    </xf>
    <xf numFmtId="0" fontId="48" fillId="0" borderId="33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6" xfId="0" applyFont="1" applyBorder="1" applyAlignment="1">
      <alignment horizontal="left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34" borderId="41" xfId="0" applyFont="1" applyFill="1" applyBorder="1" applyAlignment="1">
      <alignment horizontal="left" vertical="center"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46" xfId="0" applyFont="1" applyBorder="1" applyAlignment="1">
      <alignment horizontal="left" vertical="center"/>
    </xf>
    <xf numFmtId="0" fontId="48" fillId="0" borderId="47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49" fillId="0" borderId="56" xfId="0" applyFont="1" applyBorder="1" applyAlignment="1">
      <alignment/>
    </xf>
    <xf numFmtId="0" fontId="44" fillId="0" borderId="57" xfId="0" applyFont="1" applyBorder="1" applyAlignment="1">
      <alignment/>
    </xf>
    <xf numFmtId="0" fontId="47" fillId="34" borderId="22" xfId="0" applyFont="1" applyFill="1" applyBorder="1" applyAlignment="1">
      <alignment horizontal="left" vertical="center"/>
    </xf>
    <xf numFmtId="0" fontId="49" fillId="0" borderId="56" xfId="0" applyFont="1" applyBorder="1" applyAlignment="1">
      <alignment horizontal="left"/>
    </xf>
    <xf numFmtId="0" fontId="45" fillId="33" borderId="58" xfId="0" applyFont="1" applyFill="1" applyBorder="1" applyAlignment="1">
      <alignment horizontal="center" vertical="center" wrapText="1"/>
    </xf>
    <xf numFmtId="0" fontId="45" fillId="33" borderId="59" xfId="0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left" vertical="center"/>
    </xf>
    <xf numFmtId="0" fontId="47" fillId="0" borderId="26" xfId="0" applyFont="1" applyBorder="1" applyAlignment="1">
      <alignment horizontal="center" vertical="center"/>
    </xf>
    <xf numFmtId="0" fontId="47" fillId="0" borderId="38" xfId="0" applyFont="1" applyBorder="1" applyAlignment="1">
      <alignment horizontal="left" vertical="center"/>
    </xf>
    <xf numFmtId="0" fontId="47" fillId="0" borderId="36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45" fillId="33" borderId="60" xfId="0" applyFont="1" applyFill="1" applyBorder="1" applyAlignment="1">
      <alignment horizontal="center" vertical="center"/>
    </xf>
    <xf numFmtId="0" fontId="45" fillId="33" borderId="61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62" xfId="0" applyFont="1" applyFill="1" applyBorder="1" applyAlignment="1">
      <alignment horizontal="center" vertical="center"/>
    </xf>
    <xf numFmtId="0" fontId="45" fillId="33" borderId="63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64" xfId="0" applyFont="1" applyFill="1" applyBorder="1" applyAlignment="1">
      <alignment horizontal="center"/>
    </xf>
    <xf numFmtId="0" fontId="45" fillId="33" borderId="65" xfId="0" applyFont="1" applyFill="1" applyBorder="1" applyAlignment="1">
      <alignment horizontal="center"/>
    </xf>
    <xf numFmtId="0" fontId="45" fillId="33" borderId="66" xfId="0" applyFont="1" applyFill="1" applyBorder="1" applyAlignment="1">
      <alignment horizontal="center"/>
    </xf>
    <xf numFmtId="0" fontId="45" fillId="33" borderId="67" xfId="0" applyFont="1" applyFill="1" applyBorder="1" applyAlignment="1">
      <alignment horizontal="center"/>
    </xf>
    <xf numFmtId="0" fontId="45" fillId="33" borderId="68" xfId="0" applyFont="1" applyFill="1" applyBorder="1" applyAlignment="1">
      <alignment horizontal="center" vertical="center" wrapText="1"/>
    </xf>
    <xf numFmtId="0" fontId="45" fillId="33" borderId="69" xfId="0" applyFont="1" applyFill="1" applyBorder="1" applyAlignment="1">
      <alignment horizontal="center" vertical="center" wrapText="1"/>
    </xf>
    <xf numFmtId="0" fontId="45" fillId="33" borderId="70" xfId="0" applyFont="1" applyFill="1" applyBorder="1" applyAlignment="1">
      <alignment horizontal="center" vertical="center" wrapText="1"/>
    </xf>
    <xf numFmtId="0" fontId="46" fillId="33" borderId="71" xfId="0" applyFont="1" applyFill="1" applyBorder="1" applyAlignment="1">
      <alignment horizontal="center" vertical="center" wrapText="1"/>
    </xf>
    <xf numFmtId="0" fontId="46" fillId="33" borderId="72" xfId="0" applyFont="1" applyFill="1" applyBorder="1" applyAlignment="1">
      <alignment horizontal="center" vertical="center" wrapText="1"/>
    </xf>
    <xf numFmtId="0" fontId="45" fillId="33" borderId="73" xfId="0" applyFont="1" applyFill="1" applyBorder="1" applyAlignment="1">
      <alignment horizontal="center" vertical="center" wrapText="1"/>
    </xf>
    <xf numFmtId="0" fontId="45" fillId="33" borderId="74" xfId="0" applyFont="1" applyFill="1" applyBorder="1" applyAlignment="1">
      <alignment horizontal="center" vertical="center" wrapText="1"/>
    </xf>
    <xf numFmtId="0" fontId="45" fillId="33" borderId="75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Fill="1" applyBorder="1" applyAlignment="1">
      <alignment horizontal="left" vertical="center"/>
    </xf>
    <xf numFmtId="0" fontId="52" fillId="34" borderId="0" xfId="0" applyFont="1" applyFill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POSTULANTES POR ESPECIALIDAD</a:t>
            </a:r>
          </a:p>
        </c:rich>
      </c:tx>
      <c:layout>
        <c:manualLayout>
          <c:xMode val="factor"/>
          <c:yMode val="factor"/>
          <c:x val="-0.003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0945"/>
          <c:w val="0.9797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'PostXColegio 17-I'!$R$7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'PostXColegio 17-I'!$Q$8:$Q$19</c:f>
              <c:strCache/>
            </c:strRef>
          </c:cat>
          <c:val>
            <c:numRef>
              <c:f>'PostXColegio 17-I'!$R$8:$R$19</c:f>
              <c:numCache/>
            </c:numRef>
          </c:val>
        </c:ser>
        <c:overlap val="-27"/>
        <c:gapWidth val="219"/>
        <c:axId val="54940222"/>
        <c:axId val="24699951"/>
      </c:barChart>
      <c:catAx>
        <c:axId val="54940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699951"/>
        <c:crosses val="autoZero"/>
        <c:auto val="1"/>
        <c:lblOffset val="100"/>
        <c:tickLblSkip val="1"/>
        <c:noMultiLvlLbl val="0"/>
      </c:catAx>
      <c:valAx>
        <c:axId val="246999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940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POSTULANTES POR ESPECIALIDAD Y GENERO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08225"/>
          <c:w val="0.9887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'PostXColegio 17-I'!$S$7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'PostXColegio 17-I'!$Q$8:$Q$19</c:f>
              <c:strCache/>
            </c:strRef>
          </c:cat>
          <c:val>
            <c:numRef>
              <c:f>'PostXColegio 17-I'!$S$8:$S$19</c:f>
              <c:numCache/>
            </c:numRef>
          </c:val>
        </c:ser>
        <c:ser>
          <c:idx val="1"/>
          <c:order val="1"/>
          <c:tx>
            <c:strRef>
              <c:f>'PostXColegio 17-I'!$T$7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'PostXColegio 17-I'!$Q$8:$Q$19</c:f>
              <c:strCache/>
            </c:strRef>
          </c:cat>
          <c:val>
            <c:numRef>
              <c:f>'PostXColegio 17-I'!$T$8:$T$19</c:f>
              <c:numCache/>
            </c:numRef>
          </c:val>
        </c:ser>
        <c:overlap val="-27"/>
        <c:gapWidth val="219"/>
        <c:axId val="20972968"/>
        <c:axId val="54538985"/>
      </c:barChart>
      <c:catAx>
        <c:axId val="209729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38985"/>
        <c:crosses val="autoZero"/>
        <c:auto val="1"/>
        <c:lblOffset val="100"/>
        <c:tickLblSkip val="1"/>
        <c:noMultiLvlLbl val="0"/>
      </c:catAx>
      <c:valAx>
        <c:axId val="545389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9729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9245"/>
          <c:w val="0.230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POR ESPECIALIDAD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08225"/>
          <c:w val="0.9795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'PostxColegio 17-II'!$Q$8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'PostxColegio 17-II'!$P$9:$P$20</c:f>
              <c:strCache/>
            </c:strRef>
          </c:cat>
          <c:val>
            <c:numRef>
              <c:f>'PostxColegio 17-II'!$Q$9:$Q$20</c:f>
              <c:numCache/>
            </c:numRef>
          </c:val>
        </c:ser>
        <c:overlap val="-27"/>
        <c:gapWidth val="219"/>
        <c:axId val="21088818"/>
        <c:axId val="55581635"/>
      </c:barChart>
      <c:catAx>
        <c:axId val="21088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581635"/>
        <c:crosses val="autoZero"/>
        <c:auto val="1"/>
        <c:lblOffset val="100"/>
        <c:tickLblSkip val="1"/>
        <c:noMultiLvlLbl val="0"/>
      </c:catAx>
      <c:valAx>
        <c:axId val="555816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088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POSTULANTES POR ESPECIALIDAD Y GENERO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5"/>
          <c:y val="0.08225"/>
          <c:w val="0.988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'PostxColegio 17-II'!$R$8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'PostxColegio 17-II'!$P$9:$P$20</c:f>
              <c:strCache/>
            </c:strRef>
          </c:cat>
          <c:val>
            <c:numRef>
              <c:f>'PostxColegio 17-II'!$R$9:$R$20</c:f>
              <c:numCache/>
            </c:numRef>
          </c:val>
        </c:ser>
        <c:ser>
          <c:idx val="1"/>
          <c:order val="1"/>
          <c:tx>
            <c:strRef>
              <c:f>'PostxColegio 17-II'!$S$8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'PostxColegio 17-II'!$P$9:$P$20</c:f>
              <c:strCache/>
            </c:strRef>
          </c:cat>
          <c:val>
            <c:numRef>
              <c:f>'PostxColegio 17-II'!$S$9:$S$20</c:f>
              <c:numCache/>
            </c:numRef>
          </c:val>
        </c:ser>
        <c:overlap val="-27"/>
        <c:gapWidth val="219"/>
        <c:axId val="30472668"/>
        <c:axId val="5818557"/>
      </c:barChart>
      <c:catAx>
        <c:axId val="304726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18557"/>
        <c:crosses val="autoZero"/>
        <c:auto val="1"/>
        <c:lblOffset val="100"/>
        <c:tickLblSkip val="1"/>
        <c:noMultiLvlLbl val="0"/>
      </c:catAx>
      <c:valAx>
        <c:axId val="58185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4726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5"/>
          <c:y val="0.9245"/>
          <c:w val="0.2317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1314450</xdr:colOff>
      <xdr:row>23</xdr:row>
      <xdr:rowOff>19050</xdr:rowOff>
    </xdr:from>
    <xdr:to>
      <xdr:col>9</xdr:col>
      <xdr:colOff>352425</xdr:colOff>
      <xdr:row>38</xdr:row>
      <xdr:rowOff>0</xdr:rowOff>
    </xdr:to>
    <xdr:graphicFrame>
      <xdr:nvGraphicFramePr>
        <xdr:cNvPr id="1" name="Gráfico 1"/>
        <xdr:cNvGraphicFramePr/>
      </xdr:nvGraphicFramePr>
      <xdr:xfrm>
        <a:off x="1314450" y="6429375"/>
        <a:ext cx="55530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1285875</xdr:colOff>
      <xdr:row>40</xdr:row>
      <xdr:rowOff>180975</xdr:rowOff>
    </xdr:from>
    <xdr:to>
      <xdr:col>9</xdr:col>
      <xdr:colOff>352425</xdr:colOff>
      <xdr:row>57</xdr:row>
      <xdr:rowOff>180975</xdr:rowOff>
    </xdr:to>
    <xdr:graphicFrame>
      <xdr:nvGraphicFramePr>
        <xdr:cNvPr id="2" name="Gráfico 2"/>
        <xdr:cNvGraphicFramePr/>
      </xdr:nvGraphicFramePr>
      <xdr:xfrm>
        <a:off x="1285875" y="9829800"/>
        <a:ext cx="55816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22</xdr:row>
      <xdr:rowOff>190500</xdr:rowOff>
    </xdr:from>
    <xdr:to>
      <xdr:col>9</xdr:col>
      <xdr:colOff>390525</xdr:colOff>
      <xdr:row>39</xdr:row>
      <xdr:rowOff>180975</xdr:rowOff>
    </xdr:to>
    <xdr:graphicFrame>
      <xdr:nvGraphicFramePr>
        <xdr:cNvPr id="1" name="Gráfico 1"/>
        <xdr:cNvGraphicFramePr/>
      </xdr:nvGraphicFramePr>
      <xdr:xfrm>
        <a:off x="1333500" y="5629275"/>
        <a:ext cx="5543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1333500</xdr:colOff>
      <xdr:row>42</xdr:row>
      <xdr:rowOff>9525</xdr:rowOff>
    </xdr:from>
    <xdr:to>
      <xdr:col>10</xdr:col>
      <xdr:colOff>9525</xdr:colOff>
      <xdr:row>59</xdr:row>
      <xdr:rowOff>0</xdr:rowOff>
    </xdr:to>
    <xdr:graphicFrame>
      <xdr:nvGraphicFramePr>
        <xdr:cNvPr id="2" name="Gráfico 2"/>
        <xdr:cNvGraphicFramePr/>
      </xdr:nvGraphicFramePr>
      <xdr:xfrm>
        <a:off x="1333500" y="9258300"/>
        <a:ext cx="55530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view="pageBreakPreview" zoomScaleSheetLayoutView="100" zoomScalePageLayoutView="0" workbookViewId="0" topLeftCell="A7">
      <selection activeCell="T22" sqref="T22"/>
    </sheetView>
  </sheetViews>
  <sheetFormatPr defaultColWidth="11.421875" defaultRowHeight="15"/>
  <cols>
    <col min="1" max="1" width="25.140625" style="2" customWidth="1"/>
    <col min="2" max="2" width="23.421875" style="2" customWidth="1"/>
    <col min="3" max="8" width="7.28125" style="2" customWidth="1"/>
    <col min="9" max="10" width="5.421875" style="2" customWidth="1"/>
    <col min="11" max="12" width="10.00390625" style="2" customWidth="1"/>
    <col min="13" max="16384" width="11.421875" style="2" customWidth="1"/>
  </cols>
  <sheetData>
    <row r="1" spans="1:12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.7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4.75" customHeight="1">
      <c r="A5" s="80" t="s">
        <v>2</v>
      </c>
      <c r="B5" s="83" t="s">
        <v>3</v>
      </c>
      <c r="C5" s="86" t="s">
        <v>4</v>
      </c>
      <c r="D5" s="87"/>
      <c r="E5" s="88"/>
      <c r="F5" s="89" t="s">
        <v>5</v>
      </c>
      <c r="G5" s="87"/>
      <c r="H5" s="88"/>
      <c r="I5" s="90" t="s">
        <v>6</v>
      </c>
      <c r="J5" s="91"/>
      <c r="K5" s="91"/>
      <c r="L5" s="91"/>
    </row>
    <row r="6" spans="1:12" ht="24.75" customHeight="1">
      <c r="A6" s="81"/>
      <c r="B6" s="84"/>
      <c r="C6" s="92" t="s">
        <v>7</v>
      </c>
      <c r="D6" s="93"/>
      <c r="E6" s="94"/>
      <c r="F6" s="95" t="s">
        <v>8</v>
      </c>
      <c r="G6" s="93"/>
      <c r="H6" s="94"/>
      <c r="I6" s="96" t="s">
        <v>9</v>
      </c>
      <c r="J6" s="71" t="s">
        <v>10</v>
      </c>
      <c r="K6" s="4" t="s">
        <v>11</v>
      </c>
      <c r="L6" s="5" t="s">
        <v>11</v>
      </c>
    </row>
    <row r="7" spans="1:21" ht="24.75" customHeight="1" thickBot="1">
      <c r="A7" s="82"/>
      <c r="B7" s="85"/>
      <c r="C7" s="6" t="s">
        <v>9</v>
      </c>
      <c r="D7" s="7" t="s">
        <v>10</v>
      </c>
      <c r="E7" s="8" t="s">
        <v>12</v>
      </c>
      <c r="F7" s="9" t="s">
        <v>9</v>
      </c>
      <c r="G7" s="7" t="s">
        <v>10</v>
      </c>
      <c r="H7" s="10" t="s">
        <v>12</v>
      </c>
      <c r="I7" s="97"/>
      <c r="J7" s="72"/>
      <c r="K7" s="11" t="s">
        <v>13</v>
      </c>
      <c r="L7" s="12" t="s">
        <v>2</v>
      </c>
      <c r="P7" s="98"/>
      <c r="Q7" s="98"/>
      <c r="R7" s="98" t="s">
        <v>11</v>
      </c>
      <c r="S7" s="98" t="s">
        <v>14</v>
      </c>
      <c r="T7" s="98" t="s">
        <v>15</v>
      </c>
      <c r="U7" s="98"/>
    </row>
    <row r="8" spans="1:21" ht="24.75" customHeight="1" thickTop="1">
      <c r="A8" s="13" t="s">
        <v>16</v>
      </c>
      <c r="B8" s="13" t="s">
        <v>16</v>
      </c>
      <c r="C8" s="14">
        <v>80</v>
      </c>
      <c r="D8" s="15">
        <v>81</v>
      </c>
      <c r="E8" s="16">
        <f>C8+D8</f>
        <v>161</v>
      </c>
      <c r="F8" s="17">
        <v>105</v>
      </c>
      <c r="G8" s="15">
        <v>98</v>
      </c>
      <c r="H8" s="18">
        <f>F8+G8</f>
        <v>203</v>
      </c>
      <c r="I8" s="19">
        <f>C8+F8</f>
        <v>185</v>
      </c>
      <c r="J8" s="20">
        <f>D8+G8</f>
        <v>179</v>
      </c>
      <c r="K8" s="20">
        <f>I8+J8</f>
        <v>364</v>
      </c>
      <c r="L8" s="18">
        <f>K8</f>
        <v>364</v>
      </c>
      <c r="P8" s="98"/>
      <c r="Q8" s="100" t="s">
        <v>16</v>
      </c>
      <c r="R8" s="98">
        <v>364</v>
      </c>
      <c r="S8" s="98">
        <v>185</v>
      </c>
      <c r="T8" s="98">
        <v>179</v>
      </c>
      <c r="U8" s="98"/>
    </row>
    <row r="9" spans="1:21" ht="24.75" customHeight="1">
      <c r="A9" s="73" t="s">
        <v>17</v>
      </c>
      <c r="B9" s="21" t="s">
        <v>18</v>
      </c>
      <c r="C9" s="22">
        <v>75</v>
      </c>
      <c r="D9" s="23">
        <v>62</v>
      </c>
      <c r="E9" s="24">
        <f aca="true" t="shared" si="0" ref="E9:E19">C9+D9</f>
        <v>137</v>
      </c>
      <c r="F9" s="25">
        <v>44</v>
      </c>
      <c r="G9" s="23">
        <v>41</v>
      </c>
      <c r="H9" s="26">
        <f aca="true" t="shared" si="1" ref="H9:H19">F9+G9</f>
        <v>85</v>
      </c>
      <c r="I9" s="27">
        <f aca="true" t="shared" si="2" ref="I9:J19">C9+F9</f>
        <v>119</v>
      </c>
      <c r="J9" s="28">
        <f t="shared" si="2"/>
        <v>103</v>
      </c>
      <c r="K9" s="28">
        <f aca="true" t="shared" si="3" ref="K9:K19">I9+J9</f>
        <v>222</v>
      </c>
      <c r="L9" s="74">
        <f>K9+K10+K11</f>
        <v>1301</v>
      </c>
      <c r="P9" s="98"/>
      <c r="Q9" s="101" t="s">
        <v>18</v>
      </c>
      <c r="R9" s="98">
        <v>222</v>
      </c>
      <c r="S9" s="98">
        <v>119</v>
      </c>
      <c r="T9" s="98">
        <v>103</v>
      </c>
      <c r="U9" s="98"/>
    </row>
    <row r="10" spans="1:21" ht="24.75" customHeight="1">
      <c r="A10" s="73"/>
      <c r="B10" s="21" t="s">
        <v>19</v>
      </c>
      <c r="C10" s="22">
        <v>304</v>
      </c>
      <c r="D10" s="23">
        <v>253</v>
      </c>
      <c r="E10" s="24">
        <f t="shared" si="0"/>
        <v>557</v>
      </c>
      <c r="F10" s="25">
        <v>263</v>
      </c>
      <c r="G10" s="23">
        <v>215</v>
      </c>
      <c r="H10" s="26">
        <f t="shared" si="1"/>
        <v>478</v>
      </c>
      <c r="I10" s="27">
        <f t="shared" si="2"/>
        <v>567</v>
      </c>
      <c r="J10" s="28">
        <f t="shared" si="2"/>
        <v>468</v>
      </c>
      <c r="K10" s="28">
        <f t="shared" si="3"/>
        <v>1035</v>
      </c>
      <c r="L10" s="74"/>
      <c r="P10" s="98"/>
      <c r="Q10" s="101" t="s">
        <v>19</v>
      </c>
      <c r="R10" s="98">
        <v>1035</v>
      </c>
      <c r="S10" s="98">
        <v>567</v>
      </c>
      <c r="T10" s="98">
        <v>468</v>
      </c>
      <c r="U10" s="98"/>
    </row>
    <row r="11" spans="1:21" ht="24.75" customHeight="1">
      <c r="A11" s="73"/>
      <c r="B11" s="21" t="s">
        <v>20</v>
      </c>
      <c r="C11" s="22">
        <v>12</v>
      </c>
      <c r="D11" s="23">
        <v>14</v>
      </c>
      <c r="E11" s="24">
        <f t="shared" si="0"/>
        <v>26</v>
      </c>
      <c r="F11" s="25">
        <v>4</v>
      </c>
      <c r="G11" s="23">
        <v>14</v>
      </c>
      <c r="H11" s="26">
        <f t="shared" si="1"/>
        <v>18</v>
      </c>
      <c r="I11" s="27">
        <f t="shared" si="2"/>
        <v>16</v>
      </c>
      <c r="J11" s="28">
        <f t="shared" si="2"/>
        <v>28</v>
      </c>
      <c r="K11" s="28">
        <f t="shared" si="3"/>
        <v>44</v>
      </c>
      <c r="L11" s="74"/>
      <c r="P11" s="98"/>
      <c r="Q11" s="101" t="s">
        <v>20</v>
      </c>
      <c r="R11" s="98">
        <v>44</v>
      </c>
      <c r="S11" s="98">
        <v>16</v>
      </c>
      <c r="T11" s="98">
        <v>28</v>
      </c>
      <c r="U11" s="98"/>
    </row>
    <row r="12" spans="1:21" ht="24.75" customHeight="1">
      <c r="A12" s="29" t="s">
        <v>21</v>
      </c>
      <c r="B12" s="30" t="s">
        <v>22</v>
      </c>
      <c r="C12" s="31">
        <v>54</v>
      </c>
      <c r="D12" s="32">
        <v>46</v>
      </c>
      <c r="E12" s="33">
        <f t="shared" si="0"/>
        <v>100</v>
      </c>
      <c r="F12" s="34">
        <v>39</v>
      </c>
      <c r="G12" s="32">
        <v>41</v>
      </c>
      <c r="H12" s="35">
        <f t="shared" si="1"/>
        <v>80</v>
      </c>
      <c r="I12" s="36">
        <f t="shared" si="2"/>
        <v>93</v>
      </c>
      <c r="J12" s="37">
        <f t="shared" si="2"/>
        <v>87</v>
      </c>
      <c r="K12" s="37">
        <f t="shared" si="3"/>
        <v>180</v>
      </c>
      <c r="L12" s="35">
        <f>K12</f>
        <v>180</v>
      </c>
      <c r="P12" s="98"/>
      <c r="Q12" s="101" t="s">
        <v>22</v>
      </c>
      <c r="R12" s="98">
        <v>180</v>
      </c>
      <c r="S12" s="98">
        <v>93</v>
      </c>
      <c r="T12" s="98">
        <v>87</v>
      </c>
      <c r="U12" s="98"/>
    </row>
    <row r="13" spans="1:21" ht="24.75" customHeight="1">
      <c r="A13" s="73" t="s">
        <v>23</v>
      </c>
      <c r="B13" s="21" t="s">
        <v>24</v>
      </c>
      <c r="C13" s="22">
        <v>14</v>
      </c>
      <c r="D13" s="23">
        <v>26</v>
      </c>
      <c r="E13" s="24">
        <f t="shared" si="0"/>
        <v>40</v>
      </c>
      <c r="F13" s="25">
        <v>14</v>
      </c>
      <c r="G13" s="23">
        <v>23</v>
      </c>
      <c r="H13" s="26">
        <f t="shared" si="1"/>
        <v>37</v>
      </c>
      <c r="I13" s="27">
        <f t="shared" si="2"/>
        <v>28</v>
      </c>
      <c r="J13" s="28">
        <f t="shared" si="2"/>
        <v>49</v>
      </c>
      <c r="K13" s="28">
        <f t="shared" si="3"/>
        <v>77</v>
      </c>
      <c r="L13" s="74">
        <f>K13+K14+K15</f>
        <v>389</v>
      </c>
      <c r="P13" s="98"/>
      <c r="Q13" s="101" t="s">
        <v>24</v>
      </c>
      <c r="R13" s="98">
        <v>77</v>
      </c>
      <c r="S13" s="98">
        <v>28</v>
      </c>
      <c r="T13" s="98">
        <v>49</v>
      </c>
      <c r="U13" s="98"/>
    </row>
    <row r="14" spans="1:21" ht="24.75" customHeight="1">
      <c r="A14" s="73"/>
      <c r="B14" s="21" t="s">
        <v>25</v>
      </c>
      <c r="C14" s="22">
        <v>5</v>
      </c>
      <c r="D14" s="23">
        <v>5</v>
      </c>
      <c r="E14" s="24">
        <f t="shared" si="0"/>
        <v>10</v>
      </c>
      <c r="F14" s="25">
        <v>8</v>
      </c>
      <c r="G14" s="23">
        <v>10</v>
      </c>
      <c r="H14" s="26">
        <f t="shared" si="1"/>
        <v>18</v>
      </c>
      <c r="I14" s="27">
        <f t="shared" si="2"/>
        <v>13</v>
      </c>
      <c r="J14" s="28">
        <f t="shared" si="2"/>
        <v>15</v>
      </c>
      <c r="K14" s="28">
        <f t="shared" si="3"/>
        <v>28</v>
      </c>
      <c r="L14" s="74"/>
      <c r="P14" s="98"/>
      <c r="Q14" s="101" t="s">
        <v>25</v>
      </c>
      <c r="R14" s="98">
        <v>28</v>
      </c>
      <c r="S14" s="98">
        <v>13</v>
      </c>
      <c r="T14" s="98">
        <v>15</v>
      </c>
      <c r="U14" s="98"/>
    </row>
    <row r="15" spans="1:21" ht="24.75" customHeight="1">
      <c r="A15" s="75"/>
      <c r="B15" s="38" t="s">
        <v>26</v>
      </c>
      <c r="C15" s="39">
        <v>83</v>
      </c>
      <c r="D15" s="40">
        <v>69</v>
      </c>
      <c r="E15" s="41">
        <f t="shared" si="0"/>
        <v>152</v>
      </c>
      <c r="F15" s="42">
        <v>88</v>
      </c>
      <c r="G15" s="40">
        <v>44</v>
      </c>
      <c r="H15" s="43">
        <f t="shared" si="1"/>
        <v>132</v>
      </c>
      <c r="I15" s="44">
        <f t="shared" si="2"/>
        <v>171</v>
      </c>
      <c r="J15" s="45">
        <f t="shared" si="2"/>
        <v>113</v>
      </c>
      <c r="K15" s="45">
        <f t="shared" si="3"/>
        <v>284</v>
      </c>
      <c r="L15" s="76"/>
      <c r="P15" s="98"/>
      <c r="Q15" s="101" t="s">
        <v>26</v>
      </c>
      <c r="R15" s="98">
        <v>284</v>
      </c>
      <c r="S15" s="98">
        <v>171</v>
      </c>
      <c r="T15" s="98">
        <v>113</v>
      </c>
      <c r="U15" s="98"/>
    </row>
    <row r="16" spans="1:21" ht="24.75" customHeight="1">
      <c r="A16" s="46" t="s">
        <v>27</v>
      </c>
      <c r="B16" s="46" t="s">
        <v>27</v>
      </c>
      <c r="C16" s="47">
        <v>14</v>
      </c>
      <c r="D16" s="48">
        <v>28</v>
      </c>
      <c r="E16" s="49">
        <f t="shared" si="0"/>
        <v>42</v>
      </c>
      <c r="F16" s="50">
        <v>16</v>
      </c>
      <c r="G16" s="48">
        <v>37</v>
      </c>
      <c r="H16" s="51">
        <f t="shared" si="1"/>
        <v>53</v>
      </c>
      <c r="I16" s="52">
        <f t="shared" si="2"/>
        <v>30</v>
      </c>
      <c r="J16" s="53">
        <f t="shared" si="2"/>
        <v>65</v>
      </c>
      <c r="K16" s="53">
        <f t="shared" si="3"/>
        <v>95</v>
      </c>
      <c r="L16" s="51">
        <f>K16</f>
        <v>95</v>
      </c>
      <c r="P16" s="98"/>
      <c r="Q16" s="100" t="s">
        <v>27</v>
      </c>
      <c r="R16" s="98">
        <v>95</v>
      </c>
      <c r="S16" s="98">
        <v>30</v>
      </c>
      <c r="T16" s="98">
        <v>65</v>
      </c>
      <c r="U16" s="98"/>
    </row>
    <row r="17" spans="1:21" ht="24.75" customHeight="1">
      <c r="A17" s="30" t="s">
        <v>28</v>
      </c>
      <c r="B17" s="30" t="s">
        <v>28</v>
      </c>
      <c r="C17" s="31">
        <v>42</v>
      </c>
      <c r="D17" s="32">
        <v>34</v>
      </c>
      <c r="E17" s="33">
        <f t="shared" si="0"/>
        <v>76</v>
      </c>
      <c r="F17" s="34">
        <v>31</v>
      </c>
      <c r="G17" s="32">
        <v>31</v>
      </c>
      <c r="H17" s="35">
        <f t="shared" si="1"/>
        <v>62</v>
      </c>
      <c r="I17" s="36">
        <f t="shared" si="2"/>
        <v>73</v>
      </c>
      <c r="J17" s="37">
        <f t="shared" si="2"/>
        <v>65</v>
      </c>
      <c r="K17" s="37">
        <f t="shared" si="3"/>
        <v>138</v>
      </c>
      <c r="L17" s="35">
        <f>K17</f>
        <v>138</v>
      </c>
      <c r="P17" s="98"/>
      <c r="Q17" s="101" t="s">
        <v>28</v>
      </c>
      <c r="R17" s="98">
        <v>138</v>
      </c>
      <c r="S17" s="98">
        <v>73</v>
      </c>
      <c r="T17" s="98">
        <v>65</v>
      </c>
      <c r="U17" s="98"/>
    </row>
    <row r="18" spans="1:21" ht="24.75" customHeight="1">
      <c r="A18" s="30" t="s">
        <v>29</v>
      </c>
      <c r="B18" s="30" t="s">
        <v>29</v>
      </c>
      <c r="C18" s="31">
        <v>3</v>
      </c>
      <c r="D18" s="32">
        <v>11</v>
      </c>
      <c r="E18" s="33">
        <f t="shared" si="0"/>
        <v>14</v>
      </c>
      <c r="F18" s="34">
        <v>5</v>
      </c>
      <c r="G18" s="32">
        <v>10</v>
      </c>
      <c r="H18" s="35">
        <f t="shared" si="1"/>
        <v>15</v>
      </c>
      <c r="I18" s="36">
        <f t="shared" si="2"/>
        <v>8</v>
      </c>
      <c r="J18" s="37">
        <f t="shared" si="2"/>
        <v>21</v>
      </c>
      <c r="K18" s="37">
        <f t="shared" si="3"/>
        <v>29</v>
      </c>
      <c r="L18" s="35">
        <f>K18</f>
        <v>29</v>
      </c>
      <c r="P18" s="98"/>
      <c r="Q18" s="101" t="s">
        <v>29</v>
      </c>
      <c r="R18" s="98">
        <v>29</v>
      </c>
      <c r="S18" s="98">
        <v>8</v>
      </c>
      <c r="T18" s="98">
        <v>21</v>
      </c>
      <c r="U18" s="98"/>
    </row>
    <row r="19" spans="1:21" ht="24.75" customHeight="1" thickBot="1">
      <c r="A19" s="54" t="s">
        <v>30</v>
      </c>
      <c r="B19" s="54" t="s">
        <v>30</v>
      </c>
      <c r="C19" s="55">
        <v>110</v>
      </c>
      <c r="D19" s="56">
        <v>61</v>
      </c>
      <c r="E19" s="57">
        <f t="shared" si="0"/>
        <v>171</v>
      </c>
      <c r="F19" s="58">
        <v>85</v>
      </c>
      <c r="G19" s="56">
        <v>43</v>
      </c>
      <c r="H19" s="59">
        <f t="shared" si="1"/>
        <v>128</v>
      </c>
      <c r="I19" s="60">
        <f t="shared" si="2"/>
        <v>195</v>
      </c>
      <c r="J19" s="61">
        <f t="shared" si="2"/>
        <v>104</v>
      </c>
      <c r="K19" s="61">
        <f t="shared" si="3"/>
        <v>299</v>
      </c>
      <c r="L19" s="59">
        <f>K19</f>
        <v>299</v>
      </c>
      <c r="P19" s="98"/>
      <c r="Q19" s="101" t="s">
        <v>30</v>
      </c>
      <c r="R19" s="98">
        <v>299</v>
      </c>
      <c r="S19" s="98">
        <v>195</v>
      </c>
      <c r="T19" s="98">
        <v>104</v>
      </c>
      <c r="U19" s="98"/>
    </row>
    <row r="20" spans="1:21" ht="24.75" customHeight="1" thickBot="1">
      <c r="A20" s="77" t="s">
        <v>11</v>
      </c>
      <c r="B20" s="78"/>
      <c r="C20" s="62">
        <f>SUM(C8:C19)</f>
        <v>796</v>
      </c>
      <c r="D20" s="63">
        <f aca="true" t="shared" si="4" ref="D20:K20">SUM(D8:D19)</f>
        <v>690</v>
      </c>
      <c r="E20" s="64">
        <f t="shared" si="4"/>
        <v>1486</v>
      </c>
      <c r="F20" s="65">
        <f t="shared" si="4"/>
        <v>702</v>
      </c>
      <c r="G20" s="63">
        <f t="shared" si="4"/>
        <v>607</v>
      </c>
      <c r="H20" s="66">
        <f t="shared" si="4"/>
        <v>1309</v>
      </c>
      <c r="I20" s="62">
        <f t="shared" si="4"/>
        <v>1498</v>
      </c>
      <c r="J20" s="63">
        <f t="shared" si="4"/>
        <v>1297</v>
      </c>
      <c r="K20" s="63">
        <f t="shared" si="4"/>
        <v>2795</v>
      </c>
      <c r="L20" s="66">
        <f>SUM(L8:L19)</f>
        <v>2795</v>
      </c>
      <c r="P20" s="98"/>
      <c r="Q20" s="98"/>
      <c r="R20" s="98"/>
      <c r="S20" s="98"/>
      <c r="T20" s="98"/>
      <c r="U20" s="98"/>
    </row>
    <row r="21" spans="1:12" ht="15.75" thickTop="1">
      <c r="A21" s="70" t="s">
        <v>31</v>
      </c>
      <c r="B21" s="70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1:12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.75" thickBo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ht="15.75" thickTop="1"/>
  </sheetData>
  <sheetProtection/>
  <mergeCells count="17">
    <mergeCell ref="A2:L2"/>
    <mergeCell ref="A3:L3"/>
    <mergeCell ref="A5:A7"/>
    <mergeCell ref="B5:B7"/>
    <mergeCell ref="C5:E5"/>
    <mergeCell ref="F5:H5"/>
    <mergeCell ref="I5:L5"/>
    <mergeCell ref="C6:E6"/>
    <mergeCell ref="F6:H6"/>
    <mergeCell ref="I6:I7"/>
    <mergeCell ref="A21:B21"/>
    <mergeCell ref="J6:J7"/>
    <mergeCell ref="A9:A11"/>
    <mergeCell ref="L9:L11"/>
    <mergeCell ref="A13:A15"/>
    <mergeCell ref="L13:L15"/>
    <mergeCell ref="A20:B20"/>
  </mergeCells>
  <printOptions horizontalCentered="1" verticalCentered="1"/>
  <pageMargins left="0.7086614173228347" right="0.7086614173228347" top="0.7480314960629921" bottom="0.7480314960629921" header="0.5511811023622047" footer="0.5118110236220472"/>
  <pageSetup horizontalDpi="600" verticalDpi="600" orientation="portrait" paperSize="9" scale="70" r:id="rId2"/>
  <headerFooter>
    <oddHeader>&amp;LCapítulo III&amp;CESTADÍSTICAS UNALM 2017&amp;RPágina 46</oddHeader>
    <oddFooter>&amp;COFICINA DE PLAEAMIENTO - Unidad de Racionalización y Estadística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view="pageBreakPreview" zoomScaleSheetLayoutView="100" zoomScalePageLayoutView="0" workbookViewId="0" topLeftCell="A7">
      <selection activeCell="T17" sqref="T17"/>
    </sheetView>
  </sheetViews>
  <sheetFormatPr defaultColWidth="11.421875" defaultRowHeight="15"/>
  <cols>
    <col min="1" max="1" width="25.140625" style="2" customWidth="1"/>
    <col min="2" max="2" width="23.421875" style="2" customWidth="1"/>
    <col min="3" max="8" width="7.140625" style="2" customWidth="1"/>
    <col min="9" max="10" width="5.8515625" style="2" customWidth="1"/>
    <col min="11" max="12" width="10.00390625" style="2" customWidth="1"/>
    <col min="13" max="16384" width="11.421875" style="2" customWidth="1"/>
  </cols>
  <sheetData>
    <row r="1" spans="1:12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.75">
      <c r="A3" s="79" t="s">
        <v>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>
      <c r="A5" s="80" t="s">
        <v>2</v>
      </c>
      <c r="B5" s="83" t="s">
        <v>3</v>
      </c>
      <c r="C5" s="86" t="s">
        <v>4</v>
      </c>
      <c r="D5" s="87"/>
      <c r="E5" s="88"/>
      <c r="F5" s="89" t="s">
        <v>5</v>
      </c>
      <c r="G5" s="87"/>
      <c r="H5" s="88"/>
      <c r="I5" s="90" t="s">
        <v>6</v>
      </c>
      <c r="J5" s="91"/>
      <c r="K5" s="91"/>
      <c r="L5" s="91"/>
    </row>
    <row r="6" spans="1:12" ht="15" customHeight="1">
      <c r="A6" s="81"/>
      <c r="B6" s="84"/>
      <c r="C6" s="92" t="s">
        <v>7</v>
      </c>
      <c r="D6" s="93"/>
      <c r="E6" s="94"/>
      <c r="F6" s="95" t="s">
        <v>8</v>
      </c>
      <c r="G6" s="93"/>
      <c r="H6" s="94"/>
      <c r="I6" s="96" t="s">
        <v>9</v>
      </c>
      <c r="J6" s="71" t="s">
        <v>10</v>
      </c>
      <c r="K6" s="4" t="s">
        <v>11</v>
      </c>
      <c r="L6" s="5" t="s">
        <v>11</v>
      </c>
    </row>
    <row r="7" spans="1:20" ht="15.75" thickBot="1">
      <c r="A7" s="82"/>
      <c r="B7" s="85"/>
      <c r="C7" s="6" t="s">
        <v>9</v>
      </c>
      <c r="D7" s="7" t="s">
        <v>10</v>
      </c>
      <c r="E7" s="8" t="s">
        <v>33</v>
      </c>
      <c r="F7" s="9" t="s">
        <v>9</v>
      </c>
      <c r="G7" s="7" t="s">
        <v>10</v>
      </c>
      <c r="H7" s="10" t="s">
        <v>33</v>
      </c>
      <c r="I7" s="97"/>
      <c r="J7" s="72"/>
      <c r="K7" s="11" t="s">
        <v>13</v>
      </c>
      <c r="L7" s="12" t="s">
        <v>2</v>
      </c>
      <c r="P7" s="98"/>
      <c r="Q7" s="98"/>
      <c r="R7" s="98"/>
      <c r="S7" s="98"/>
      <c r="T7" s="98"/>
    </row>
    <row r="8" spans="1:20" ht="22.5" customHeight="1" thickTop="1">
      <c r="A8" s="69" t="s">
        <v>16</v>
      </c>
      <c r="B8" s="69" t="s">
        <v>16</v>
      </c>
      <c r="C8" s="14">
        <v>80</v>
      </c>
      <c r="D8" s="15">
        <v>95</v>
      </c>
      <c r="E8" s="16">
        <f>C8+D8</f>
        <v>175</v>
      </c>
      <c r="F8" s="17">
        <v>113</v>
      </c>
      <c r="G8" s="15">
        <v>86</v>
      </c>
      <c r="H8" s="18">
        <f>F8+G8</f>
        <v>199</v>
      </c>
      <c r="I8" s="19">
        <f>C8+F8</f>
        <v>193</v>
      </c>
      <c r="J8" s="20">
        <f>D8+G8</f>
        <v>181</v>
      </c>
      <c r="K8" s="20">
        <f>I8+J8</f>
        <v>374</v>
      </c>
      <c r="L8" s="18">
        <f>K8</f>
        <v>374</v>
      </c>
      <c r="P8" s="98"/>
      <c r="Q8" s="98" t="s">
        <v>33</v>
      </c>
      <c r="R8" s="98" t="s">
        <v>14</v>
      </c>
      <c r="S8" s="98" t="s">
        <v>15</v>
      </c>
      <c r="T8" s="98"/>
    </row>
    <row r="9" spans="1:20" ht="22.5" customHeight="1">
      <c r="A9" s="73" t="s">
        <v>17</v>
      </c>
      <c r="B9" s="21" t="s">
        <v>18</v>
      </c>
      <c r="C9" s="22">
        <v>71</v>
      </c>
      <c r="D9" s="23">
        <v>53</v>
      </c>
      <c r="E9" s="24">
        <f aca="true" t="shared" si="0" ref="E9:E19">C9+D9</f>
        <v>124</v>
      </c>
      <c r="F9" s="25">
        <v>45</v>
      </c>
      <c r="G9" s="23">
        <v>35</v>
      </c>
      <c r="H9" s="26">
        <f aca="true" t="shared" si="1" ref="H9:H19">F9+G9</f>
        <v>80</v>
      </c>
      <c r="I9" s="27">
        <f aca="true" t="shared" si="2" ref="I9:J19">C9+F9</f>
        <v>116</v>
      </c>
      <c r="J9" s="28">
        <f t="shared" si="2"/>
        <v>88</v>
      </c>
      <c r="K9" s="28">
        <f aca="true" t="shared" si="3" ref="K9:K19">I9+J9</f>
        <v>204</v>
      </c>
      <c r="L9" s="74">
        <f>K9+K10+K11</f>
        <v>1206</v>
      </c>
      <c r="P9" s="99" t="s">
        <v>16</v>
      </c>
      <c r="Q9" s="98">
        <v>374</v>
      </c>
      <c r="R9" s="98">
        <v>193</v>
      </c>
      <c r="S9" s="98">
        <v>181</v>
      </c>
      <c r="T9" s="98"/>
    </row>
    <row r="10" spans="1:20" ht="22.5" customHeight="1">
      <c r="A10" s="73"/>
      <c r="B10" s="21" t="s">
        <v>19</v>
      </c>
      <c r="C10" s="22">
        <v>321</v>
      </c>
      <c r="D10" s="23">
        <v>248</v>
      </c>
      <c r="E10" s="24">
        <f t="shared" si="0"/>
        <v>569</v>
      </c>
      <c r="F10" s="25">
        <v>220</v>
      </c>
      <c r="G10" s="23">
        <v>178</v>
      </c>
      <c r="H10" s="26">
        <f t="shared" si="1"/>
        <v>398</v>
      </c>
      <c r="I10" s="27">
        <f t="shared" si="2"/>
        <v>541</v>
      </c>
      <c r="J10" s="28">
        <f t="shared" si="2"/>
        <v>426</v>
      </c>
      <c r="K10" s="28">
        <f t="shared" si="3"/>
        <v>967</v>
      </c>
      <c r="L10" s="74"/>
      <c r="P10" s="99" t="s">
        <v>18</v>
      </c>
      <c r="Q10" s="98">
        <v>204</v>
      </c>
      <c r="R10" s="98">
        <v>116</v>
      </c>
      <c r="S10" s="98">
        <v>88</v>
      </c>
      <c r="T10" s="98"/>
    </row>
    <row r="11" spans="1:20" ht="22.5" customHeight="1">
      <c r="A11" s="73"/>
      <c r="B11" s="21" t="s">
        <v>20</v>
      </c>
      <c r="C11" s="22">
        <v>8</v>
      </c>
      <c r="D11" s="23">
        <v>9</v>
      </c>
      <c r="E11" s="24">
        <f t="shared" si="0"/>
        <v>17</v>
      </c>
      <c r="F11" s="25">
        <v>6</v>
      </c>
      <c r="G11" s="23">
        <v>12</v>
      </c>
      <c r="H11" s="26">
        <f t="shared" si="1"/>
        <v>18</v>
      </c>
      <c r="I11" s="27">
        <f t="shared" si="2"/>
        <v>14</v>
      </c>
      <c r="J11" s="28">
        <f t="shared" si="2"/>
        <v>21</v>
      </c>
      <c r="K11" s="28">
        <f t="shared" si="3"/>
        <v>35</v>
      </c>
      <c r="L11" s="74"/>
      <c r="P11" s="99" t="s">
        <v>19</v>
      </c>
      <c r="Q11" s="98">
        <v>967</v>
      </c>
      <c r="R11" s="98">
        <v>541</v>
      </c>
      <c r="S11" s="98">
        <v>426</v>
      </c>
      <c r="T11" s="98"/>
    </row>
    <row r="12" spans="1:20" ht="22.5" customHeight="1">
      <c r="A12" s="29" t="s">
        <v>21</v>
      </c>
      <c r="B12" s="30" t="s">
        <v>22</v>
      </c>
      <c r="C12" s="31">
        <v>65</v>
      </c>
      <c r="D12" s="32">
        <v>42</v>
      </c>
      <c r="E12" s="33">
        <f t="shared" si="0"/>
        <v>107</v>
      </c>
      <c r="F12" s="34">
        <v>50</v>
      </c>
      <c r="G12" s="32">
        <v>43</v>
      </c>
      <c r="H12" s="35">
        <f t="shared" si="1"/>
        <v>93</v>
      </c>
      <c r="I12" s="36">
        <f t="shared" si="2"/>
        <v>115</v>
      </c>
      <c r="J12" s="37">
        <f t="shared" si="2"/>
        <v>85</v>
      </c>
      <c r="K12" s="37">
        <f t="shared" si="3"/>
        <v>200</v>
      </c>
      <c r="L12" s="35">
        <f>K12</f>
        <v>200</v>
      </c>
      <c r="P12" s="99" t="s">
        <v>20</v>
      </c>
      <c r="Q12" s="98">
        <v>35</v>
      </c>
      <c r="R12" s="98">
        <v>14</v>
      </c>
      <c r="S12" s="98">
        <v>21</v>
      </c>
      <c r="T12" s="98"/>
    </row>
    <row r="13" spans="1:20" ht="22.5" customHeight="1">
      <c r="A13" s="73" t="s">
        <v>23</v>
      </c>
      <c r="B13" s="21" t="s">
        <v>24</v>
      </c>
      <c r="C13" s="22">
        <v>19</v>
      </c>
      <c r="D13" s="23">
        <v>39</v>
      </c>
      <c r="E13" s="24">
        <f t="shared" si="0"/>
        <v>58</v>
      </c>
      <c r="F13" s="25">
        <v>20</v>
      </c>
      <c r="G13" s="23">
        <v>22</v>
      </c>
      <c r="H13" s="26">
        <f t="shared" si="1"/>
        <v>42</v>
      </c>
      <c r="I13" s="27">
        <f t="shared" si="2"/>
        <v>39</v>
      </c>
      <c r="J13" s="28">
        <f t="shared" si="2"/>
        <v>61</v>
      </c>
      <c r="K13" s="28">
        <f t="shared" si="3"/>
        <v>100</v>
      </c>
      <c r="L13" s="74">
        <f>K13+K14+K15</f>
        <v>415</v>
      </c>
      <c r="P13" s="99" t="s">
        <v>22</v>
      </c>
      <c r="Q13" s="98">
        <v>200</v>
      </c>
      <c r="R13" s="98">
        <v>115</v>
      </c>
      <c r="S13" s="98">
        <v>85</v>
      </c>
      <c r="T13" s="98"/>
    </row>
    <row r="14" spans="1:20" ht="22.5" customHeight="1">
      <c r="A14" s="73"/>
      <c r="B14" s="21" t="s">
        <v>25</v>
      </c>
      <c r="C14" s="22">
        <v>6</v>
      </c>
      <c r="D14" s="23">
        <v>9</v>
      </c>
      <c r="E14" s="24">
        <f t="shared" si="0"/>
        <v>15</v>
      </c>
      <c r="F14" s="25">
        <v>3</v>
      </c>
      <c r="G14" s="23">
        <v>4</v>
      </c>
      <c r="H14" s="26">
        <f t="shared" si="1"/>
        <v>7</v>
      </c>
      <c r="I14" s="27">
        <f t="shared" si="2"/>
        <v>9</v>
      </c>
      <c r="J14" s="28">
        <f t="shared" si="2"/>
        <v>13</v>
      </c>
      <c r="K14" s="28">
        <f t="shared" si="3"/>
        <v>22</v>
      </c>
      <c r="L14" s="74"/>
      <c r="P14" s="99" t="s">
        <v>24</v>
      </c>
      <c r="Q14" s="98">
        <v>100</v>
      </c>
      <c r="R14" s="98">
        <v>39</v>
      </c>
      <c r="S14" s="98">
        <v>61</v>
      </c>
      <c r="T14" s="98"/>
    </row>
    <row r="15" spans="1:20" ht="22.5" customHeight="1">
      <c r="A15" s="75"/>
      <c r="B15" s="38" t="s">
        <v>26</v>
      </c>
      <c r="C15" s="39">
        <v>93</v>
      </c>
      <c r="D15" s="40">
        <v>89</v>
      </c>
      <c r="E15" s="41">
        <f t="shared" si="0"/>
        <v>182</v>
      </c>
      <c r="F15" s="42">
        <v>70</v>
      </c>
      <c r="G15" s="40">
        <v>41</v>
      </c>
      <c r="H15" s="43">
        <f t="shared" si="1"/>
        <v>111</v>
      </c>
      <c r="I15" s="44">
        <f t="shared" si="2"/>
        <v>163</v>
      </c>
      <c r="J15" s="45">
        <f t="shared" si="2"/>
        <v>130</v>
      </c>
      <c r="K15" s="45">
        <f t="shared" si="3"/>
        <v>293</v>
      </c>
      <c r="L15" s="76"/>
      <c r="P15" s="99" t="s">
        <v>25</v>
      </c>
      <c r="Q15" s="98">
        <v>22</v>
      </c>
      <c r="R15" s="98">
        <v>9</v>
      </c>
      <c r="S15" s="98">
        <v>13</v>
      </c>
      <c r="T15" s="98"/>
    </row>
    <row r="16" spans="1:20" ht="22.5" customHeight="1">
      <c r="A16" s="46" t="s">
        <v>27</v>
      </c>
      <c r="B16" s="46" t="s">
        <v>27</v>
      </c>
      <c r="C16" s="47">
        <v>14</v>
      </c>
      <c r="D16" s="48">
        <v>36</v>
      </c>
      <c r="E16" s="49">
        <f t="shared" si="0"/>
        <v>50</v>
      </c>
      <c r="F16" s="50">
        <v>18</v>
      </c>
      <c r="G16" s="48">
        <v>30</v>
      </c>
      <c r="H16" s="51">
        <f t="shared" si="1"/>
        <v>48</v>
      </c>
      <c r="I16" s="52">
        <f t="shared" si="2"/>
        <v>32</v>
      </c>
      <c r="J16" s="53">
        <f t="shared" si="2"/>
        <v>66</v>
      </c>
      <c r="K16" s="53">
        <f t="shared" si="3"/>
        <v>98</v>
      </c>
      <c r="L16" s="51">
        <f>K16</f>
        <v>98</v>
      </c>
      <c r="P16" s="99" t="s">
        <v>26</v>
      </c>
      <c r="Q16" s="98">
        <v>293</v>
      </c>
      <c r="R16" s="98">
        <v>163</v>
      </c>
      <c r="S16" s="98">
        <v>130</v>
      </c>
      <c r="T16" s="98"/>
    </row>
    <row r="17" spans="1:20" ht="22.5" customHeight="1">
      <c r="A17" s="30" t="s">
        <v>28</v>
      </c>
      <c r="B17" s="30" t="s">
        <v>28</v>
      </c>
      <c r="C17" s="31">
        <v>42</v>
      </c>
      <c r="D17" s="32">
        <v>40</v>
      </c>
      <c r="E17" s="33">
        <f t="shared" si="0"/>
        <v>82</v>
      </c>
      <c r="F17" s="34">
        <v>31</v>
      </c>
      <c r="G17" s="32">
        <v>37</v>
      </c>
      <c r="H17" s="35">
        <f t="shared" si="1"/>
        <v>68</v>
      </c>
      <c r="I17" s="36">
        <f t="shared" si="2"/>
        <v>73</v>
      </c>
      <c r="J17" s="37">
        <f t="shared" si="2"/>
        <v>77</v>
      </c>
      <c r="K17" s="37">
        <f t="shared" si="3"/>
        <v>150</v>
      </c>
      <c r="L17" s="35">
        <f>K17</f>
        <v>150</v>
      </c>
      <c r="P17" s="99" t="s">
        <v>27</v>
      </c>
      <c r="Q17" s="98">
        <v>98</v>
      </c>
      <c r="R17" s="98">
        <v>32</v>
      </c>
      <c r="S17" s="98">
        <v>66</v>
      </c>
      <c r="T17" s="98"/>
    </row>
    <row r="18" spans="1:20" ht="22.5" customHeight="1">
      <c r="A18" s="30" t="s">
        <v>29</v>
      </c>
      <c r="B18" s="30" t="s">
        <v>29</v>
      </c>
      <c r="C18" s="31">
        <v>9</v>
      </c>
      <c r="D18" s="32">
        <v>5</v>
      </c>
      <c r="E18" s="33">
        <f t="shared" si="0"/>
        <v>14</v>
      </c>
      <c r="F18" s="34">
        <v>10</v>
      </c>
      <c r="G18" s="32">
        <v>11</v>
      </c>
      <c r="H18" s="35">
        <f t="shared" si="1"/>
        <v>21</v>
      </c>
      <c r="I18" s="36">
        <f t="shared" si="2"/>
        <v>19</v>
      </c>
      <c r="J18" s="37">
        <f t="shared" si="2"/>
        <v>16</v>
      </c>
      <c r="K18" s="37">
        <f t="shared" si="3"/>
        <v>35</v>
      </c>
      <c r="L18" s="35">
        <f>K18</f>
        <v>35</v>
      </c>
      <c r="P18" s="99" t="s">
        <v>28</v>
      </c>
      <c r="Q18" s="98">
        <v>150</v>
      </c>
      <c r="R18" s="98">
        <v>73</v>
      </c>
      <c r="S18" s="98">
        <v>77</v>
      </c>
      <c r="T18" s="98"/>
    </row>
    <row r="19" spans="1:20" ht="22.5" customHeight="1" thickBot="1">
      <c r="A19" s="54" t="s">
        <v>30</v>
      </c>
      <c r="B19" s="54" t="s">
        <v>30</v>
      </c>
      <c r="C19" s="55">
        <v>128</v>
      </c>
      <c r="D19" s="56">
        <v>51</v>
      </c>
      <c r="E19" s="57">
        <f t="shared" si="0"/>
        <v>179</v>
      </c>
      <c r="F19" s="58">
        <v>81</v>
      </c>
      <c r="G19" s="56">
        <v>41</v>
      </c>
      <c r="H19" s="59">
        <f t="shared" si="1"/>
        <v>122</v>
      </c>
      <c r="I19" s="60">
        <f t="shared" si="2"/>
        <v>209</v>
      </c>
      <c r="J19" s="61">
        <f t="shared" si="2"/>
        <v>92</v>
      </c>
      <c r="K19" s="61">
        <f t="shared" si="3"/>
        <v>301</v>
      </c>
      <c r="L19" s="59">
        <f>K19</f>
        <v>301</v>
      </c>
      <c r="P19" s="99" t="s">
        <v>29</v>
      </c>
      <c r="Q19" s="98">
        <v>35</v>
      </c>
      <c r="R19" s="98">
        <v>19</v>
      </c>
      <c r="S19" s="98">
        <v>16</v>
      </c>
      <c r="T19" s="98"/>
    </row>
    <row r="20" spans="1:20" ht="18.75" customHeight="1" thickBot="1">
      <c r="A20" s="77" t="s">
        <v>11</v>
      </c>
      <c r="B20" s="78"/>
      <c r="C20" s="62">
        <f>SUM(C8:C19)</f>
        <v>856</v>
      </c>
      <c r="D20" s="63">
        <f aca="true" t="shared" si="4" ref="D20:K20">SUM(D8:D19)</f>
        <v>716</v>
      </c>
      <c r="E20" s="64">
        <f t="shared" si="4"/>
        <v>1572</v>
      </c>
      <c r="F20" s="65">
        <f t="shared" si="4"/>
        <v>667</v>
      </c>
      <c r="G20" s="63">
        <f t="shared" si="4"/>
        <v>540</v>
      </c>
      <c r="H20" s="66">
        <f t="shared" si="4"/>
        <v>1207</v>
      </c>
      <c r="I20" s="62">
        <f t="shared" si="4"/>
        <v>1523</v>
      </c>
      <c r="J20" s="63">
        <f t="shared" si="4"/>
        <v>1256</v>
      </c>
      <c r="K20" s="63">
        <f t="shared" si="4"/>
        <v>2779</v>
      </c>
      <c r="L20" s="66">
        <f>SUM(L8:L19)</f>
        <v>2779</v>
      </c>
      <c r="P20" s="99" t="s">
        <v>30</v>
      </c>
      <c r="Q20" s="98">
        <v>301</v>
      </c>
      <c r="R20" s="98">
        <v>209</v>
      </c>
      <c r="S20" s="98">
        <v>92</v>
      </c>
      <c r="T20" s="98"/>
    </row>
    <row r="21" spans="1:20" ht="15.75" thickTop="1">
      <c r="A21" s="70" t="s">
        <v>31</v>
      </c>
      <c r="B21" s="70"/>
      <c r="C21" s="67"/>
      <c r="D21" s="67"/>
      <c r="E21" s="67"/>
      <c r="F21" s="67"/>
      <c r="G21" s="67"/>
      <c r="H21" s="67"/>
      <c r="I21" s="67"/>
      <c r="J21" s="67"/>
      <c r="K21" s="67"/>
      <c r="L21" s="67"/>
      <c r="P21" s="98"/>
      <c r="Q21" s="98"/>
      <c r="R21" s="98"/>
      <c r="S21" s="98"/>
      <c r="T21" s="98"/>
    </row>
    <row r="22" spans="1:20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P22" s="98"/>
      <c r="Q22" s="98"/>
      <c r="R22" s="98"/>
      <c r="S22" s="98"/>
      <c r="T22" s="98"/>
    </row>
    <row r="23" spans="1:20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P23" s="98"/>
      <c r="Q23" s="98"/>
      <c r="R23" s="98"/>
      <c r="S23" s="98"/>
      <c r="T23" s="98"/>
    </row>
    <row r="24" spans="1:20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P24" s="98"/>
      <c r="Q24" s="98"/>
      <c r="R24" s="98"/>
      <c r="S24" s="98"/>
      <c r="T24" s="98"/>
    </row>
    <row r="25" spans="1:12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.75" thickBo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ht="15.75" thickTop="1"/>
  </sheetData>
  <sheetProtection/>
  <mergeCells count="17">
    <mergeCell ref="A2:L2"/>
    <mergeCell ref="A3:L3"/>
    <mergeCell ref="A5:A7"/>
    <mergeCell ref="B5:B7"/>
    <mergeCell ref="C5:E5"/>
    <mergeCell ref="F5:H5"/>
    <mergeCell ref="I5:L5"/>
    <mergeCell ref="C6:E6"/>
    <mergeCell ref="F6:H6"/>
    <mergeCell ref="I6:I7"/>
    <mergeCell ref="A21:B21"/>
    <mergeCell ref="J6:J7"/>
    <mergeCell ref="A9:A11"/>
    <mergeCell ref="L9:L11"/>
    <mergeCell ref="A13:A15"/>
    <mergeCell ref="L13:L15"/>
    <mergeCell ref="A20:B20"/>
  </mergeCells>
  <printOptions horizontalCentered="1" verticalCentered="1"/>
  <pageMargins left="0.7086614173228347" right="0.7086614173228347" top="0.7480314960629921" bottom="0.7480314960629921" header="0.54" footer="0.52"/>
  <pageSetup horizontalDpi="600" verticalDpi="600" orientation="portrait" paperSize="9" scale="70" r:id="rId2"/>
  <headerFooter>
    <oddHeader>&amp;LCapítulo III&amp;CESTADÍSTICAS UNALM 2017&amp;RPágina 47</oddHeader>
    <oddFooter>&amp;COFICINA DE PLAEAMIENTO - Unidad de Racionalización y Estadística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2018-10-12T18:54:05Z</dcterms:created>
  <dcterms:modified xsi:type="dcterms:W3CDTF">2018-12-06T20:18:21Z</dcterms:modified>
  <cp:category/>
  <cp:version/>
  <cp:contentType/>
  <cp:contentStatus/>
</cp:coreProperties>
</file>